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12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7" i="1"/>
  <c r="A197" i="1"/>
  <c r="L196" i="1"/>
  <c r="L207" i="1" s="1"/>
  <c r="J196" i="1"/>
  <c r="J207" i="1" s="1"/>
  <c r="I196" i="1"/>
  <c r="I207" i="1" s="1"/>
  <c r="H196" i="1"/>
  <c r="H207" i="1" s="1"/>
  <c r="G196" i="1"/>
  <c r="G207" i="1" s="1"/>
  <c r="F196" i="1"/>
  <c r="F207" i="1" s="1"/>
  <c r="B187" i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J187" i="1" s="1"/>
  <c r="I176" i="1"/>
  <c r="I187" i="1" s="1"/>
  <c r="H176" i="1"/>
  <c r="H187" i="1" s="1"/>
  <c r="G176" i="1"/>
  <c r="G187" i="1" s="1"/>
  <c r="F176" i="1"/>
  <c r="F187" i="1" s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J167" i="1" s="1"/>
  <c r="I156" i="1"/>
  <c r="I167" i="1" s="1"/>
  <c r="H156" i="1"/>
  <c r="H167" i="1" s="1"/>
  <c r="G156" i="1"/>
  <c r="G167" i="1" s="1"/>
  <c r="F156" i="1"/>
  <c r="F167" i="1" s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J147" i="1" s="1"/>
  <c r="I136" i="1"/>
  <c r="I147" i="1" s="1"/>
  <c r="H136" i="1"/>
  <c r="H147" i="1" s="1"/>
  <c r="G136" i="1"/>
  <c r="G147" i="1" s="1"/>
  <c r="F136" i="1"/>
  <c r="F147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H127" i="1" s="1"/>
  <c r="G116" i="1"/>
  <c r="G127" i="1" s="1"/>
  <c r="F116" i="1"/>
  <c r="F127" i="1" s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H107" i="1" s="1"/>
  <c r="G96" i="1"/>
  <c r="G107" i="1" s="1"/>
  <c r="F96" i="1"/>
  <c r="F107" i="1" s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76" i="1"/>
  <c r="F87" i="1" s="1"/>
  <c r="B67" i="1"/>
  <c r="A67" i="1"/>
  <c r="L66" i="1"/>
  <c r="J66" i="1"/>
  <c r="I66" i="1"/>
  <c r="H66" i="1"/>
  <c r="G66" i="1"/>
  <c r="F66" i="1"/>
  <c r="B57" i="1"/>
  <c r="A57" i="1"/>
  <c r="L56" i="1"/>
  <c r="L67" i="1" s="1"/>
  <c r="J56" i="1"/>
  <c r="J67" i="1" s="1"/>
  <c r="I56" i="1"/>
  <c r="I67" i="1" s="1"/>
  <c r="H56" i="1"/>
  <c r="H67" i="1" s="1"/>
  <c r="G56" i="1"/>
  <c r="G67" i="1" s="1"/>
  <c r="F56" i="1"/>
  <c r="F67" i="1" s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J47" i="1" s="1"/>
  <c r="I36" i="1"/>
  <c r="I47" i="1" s="1"/>
  <c r="H36" i="1"/>
  <c r="H47" i="1" s="1"/>
  <c r="G36" i="1"/>
  <c r="G47" i="1" s="1"/>
  <c r="F36" i="1"/>
  <c r="F47" i="1" s="1"/>
  <c r="B27" i="1"/>
  <c r="A27" i="1"/>
  <c r="L26" i="1"/>
  <c r="J26" i="1"/>
  <c r="I26" i="1"/>
  <c r="H26" i="1"/>
  <c r="G26" i="1"/>
  <c r="F26" i="1"/>
  <c r="B17" i="1"/>
  <c r="A17" i="1"/>
  <c r="L16" i="1"/>
  <c r="L27" i="1" s="1"/>
  <c r="L208" i="1" s="1"/>
  <c r="J16" i="1"/>
  <c r="J27" i="1" s="1"/>
  <c r="J208" i="1" s="1"/>
  <c r="I16" i="1"/>
  <c r="I27" i="1" s="1"/>
  <c r="I208" i="1" s="1"/>
  <c r="H16" i="1"/>
  <c r="H27" i="1" s="1"/>
  <c r="H208" i="1" s="1"/>
  <c r="G16" i="1"/>
  <c r="G27" i="1" s="1"/>
  <c r="G208" i="1" s="1"/>
  <c r="F16" i="1"/>
  <c r="F27" i="1" s="1"/>
  <c r="F208" i="1" l="1"/>
</calcChain>
</file>

<file path=xl/sharedStrings.xml><?xml version="1.0" encoding="utf-8"?>
<sst xmlns="http://schemas.openxmlformats.org/spreadsheetml/2006/main" count="270" uniqueCount="95">
  <si>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</si>
  <si>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</si>
  <si>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</si>
  <si>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</si>
  <si>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</si>
  <si>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</si>
  <si>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</si>
  <si>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</si>
  <si>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</si>
  <si>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</si>
  <si>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</si>
  <si>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</si>
  <si>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</si>
  <si>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</si>
  <si>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</si>
  <si>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</si>
  <si>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</si>
  <si>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</si>
  <si>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</si>
  <si>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</si>
  <si>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</si>
  <si>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</si>
  <si>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</si>
  <si>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</si>
  <si>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</si>
  <si>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</si>
  <si>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</si>
  <si>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</si>
  <si>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</si>
  <si>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</si>
  <si>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</si>
  <si>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</si>
  <si>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</si>
  <si>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</si>
  <si>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</si>
  <si>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</si>
  <si>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</si>
  <si>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</si>
  <si>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</si>
  <si>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№4 г.Алейска</t>
  </si>
  <si>
    <t>Директор</t>
  </si>
  <si>
    <t>Носивец Ю.А.</t>
  </si>
  <si>
    <t>Макаронные изделия отварные</t>
  </si>
  <si>
    <t>7, 3</t>
  </si>
  <si>
    <t>Котлета мясная п/ф</t>
  </si>
  <si>
    <t>Соус томатный</t>
  </si>
  <si>
    <t>Чай с лимоном и сахаром</t>
  </si>
  <si>
    <t>Хлеб пшеничный</t>
  </si>
  <si>
    <t>Картофельное пюре</t>
  </si>
  <si>
    <t>Курица в соусе с томатом</t>
  </si>
  <si>
    <t>Чай с сахаром</t>
  </si>
  <si>
    <t>Суп картофельный с бобовыми</t>
  </si>
  <si>
    <t>Бутерброд с сыром</t>
  </si>
  <si>
    <t>Печенье</t>
  </si>
  <si>
    <t>Компот из смеси сухофруктов</t>
  </si>
  <si>
    <t>Каша гречневая рассыпчатая</t>
  </si>
  <si>
    <t>Гуляш</t>
  </si>
  <si>
    <t>Каша пшенная молочная жидкая</t>
  </si>
  <si>
    <t>Батон</t>
  </si>
  <si>
    <t>Фрукт свежий</t>
  </si>
  <si>
    <t>Макароны, запеченные с сыром</t>
  </si>
  <si>
    <t>Масло сливочное</t>
  </si>
  <si>
    <t>Сок</t>
  </si>
  <si>
    <t>Суп с рыбными консервами</t>
  </si>
  <si>
    <t>Компот из свежих плодов</t>
  </si>
  <si>
    <t>Каша рисовая молочная жидкая</t>
  </si>
  <si>
    <t xml:space="preserve">Запеканка из творога </t>
  </si>
  <si>
    <t>Плов из курицы</t>
  </si>
  <si>
    <t>8, 74</t>
  </si>
  <si>
    <t>46, 40</t>
  </si>
  <si>
    <t>2, 53</t>
  </si>
  <si>
    <t>3, 75</t>
  </si>
  <si>
    <t>2, 29</t>
  </si>
  <si>
    <t>11, 65</t>
  </si>
  <si>
    <t>49, 86</t>
  </si>
  <si>
    <t>2, 12</t>
  </si>
  <si>
    <t>11, 89</t>
  </si>
  <si>
    <t>12, 10</t>
  </si>
  <si>
    <t>9, 82</t>
  </si>
  <si>
    <t>5, 62</t>
  </si>
  <si>
    <t>6, 75</t>
  </si>
  <si>
    <t>56, 68</t>
  </si>
  <si>
    <t>12, 46</t>
  </si>
  <si>
    <t>3, 94</t>
  </si>
  <si>
    <t>3, 20</t>
  </si>
  <si>
    <t>70, 20</t>
  </si>
  <si>
    <t>25, 61</t>
  </si>
  <si>
    <t>4, 64</t>
  </si>
  <si>
    <t>29, 00</t>
  </si>
  <si>
    <t>38, 98</t>
  </si>
  <si>
    <t>7, 22</t>
  </si>
  <si>
    <t>14, 73</t>
  </si>
  <si>
    <t>38, 88</t>
  </si>
  <si>
    <t>41, 0</t>
  </si>
  <si>
    <t>65, 66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</si>
</sst>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207</v>
      </c>
      <c r="G6" s="40" t="s">
        <v>43</v>
      </c>
      <c r="H6" s="40">
        <v>5.6</v>
      </c>
      <c r="I6" s="40">
        <v>44.5</v>
      </c>
      <c r="J6" s="40">
        <v>262</v>
      </c>
      <c r="K6" s="41">
        <v>137</v>
      </c>
      <c r="L6" s="40" t="s">
        <v>68</v>
      </c>
    </row>
    <row r="7" spans="1:12" ht="15" x14ac:dyDescent="0.25">
      <c r="A7" s="23"/>
      <c r="B7" s="15"/>
      <c r="C7" s="11"/>
      <c r="D7" s="8"/>
      <c r="E7" s="51" t="s">
        <v>44</v>
      </c>
      <c r="F7" s="52">
        <v>100</v>
      </c>
      <c r="G7" s="52">
        <v>14.5</v>
      </c>
      <c r="H7" s="52">
        <v>12</v>
      </c>
      <c r="I7" s="52">
        <v>12.8</v>
      </c>
      <c r="J7" s="52">
        <v>218</v>
      </c>
      <c r="K7" s="53"/>
      <c r="L7" s="52" t="s">
        <v>69</v>
      </c>
    </row>
    <row r="8" spans="1:12" ht="15" x14ac:dyDescent="0.25">
      <c r="A8" s="23"/>
      <c r="B8" s="15"/>
      <c r="C8" s="11"/>
      <c r="D8" s="6"/>
      <c r="E8" s="42" t="s">
        <v>45</v>
      </c>
      <c r="F8" s="43">
        <v>40</v>
      </c>
      <c r="G8" s="43">
        <v>0.4</v>
      </c>
      <c r="H8" s="43">
        <v>1.8</v>
      </c>
      <c r="I8" s="43">
        <v>2.4</v>
      </c>
      <c r="J8" s="43">
        <v>27</v>
      </c>
      <c r="K8" s="44">
        <v>149</v>
      </c>
      <c r="L8" s="43" t="s">
        <v>70</v>
      </c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>
        <v>200</v>
      </c>
      <c r="G9" s="43">
        <v>0.2</v>
      </c>
      <c r="H9" s="43">
        <v>0.1</v>
      </c>
      <c r="I9" s="43">
        <v>13.9</v>
      </c>
      <c r="J9" s="43">
        <v>55</v>
      </c>
      <c r="K9" s="44">
        <v>186</v>
      </c>
      <c r="L9" s="43" t="s">
        <v>71</v>
      </c>
    </row>
    <row r="10" spans="1:12" ht="15" x14ac:dyDescent="0.25">
      <c r="A10" s="23"/>
      <c r="B10" s="15"/>
      <c r="C10" s="11"/>
      <c r="D10" s="7" t="s">
        <v>23</v>
      </c>
      <c r="E10" s="42" t="s">
        <v>47</v>
      </c>
      <c r="F10" s="43">
        <v>50</v>
      </c>
      <c r="G10" s="43">
        <v>3.42</v>
      </c>
      <c r="H10" s="43">
        <v>1.26</v>
      </c>
      <c r="I10" s="43">
        <v>23.1</v>
      </c>
      <c r="J10" s="43">
        <v>116</v>
      </c>
      <c r="K10" s="44"/>
      <c r="L10" s="43" t="s">
        <v>72</v>
      </c>
    </row>
    <row r="11" spans="1:12" ht="15" x14ac:dyDescent="0.2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4"/>
      <c r="B16" s="17"/>
      <c r="C16" s="8"/>
      <c r="D16" s="18" t="s">
        <v>33</v>
      </c>
      <c r="E16" s="9"/>
      <c r="F16" s="19">
        <f>SUM(F6:F15)</f>
        <v>597</v>
      </c>
      <c r="G16" s="19">
        <f>SUM(G6:G15)</f>
        <v>18.52</v>
      </c>
      <c r="H16" s="19">
        <f>SUM(H6:H15)</f>
        <v>20.760000000000005</v>
      </c>
      <c r="I16" s="19">
        <f>SUM(I6:I15)</f>
        <v>96.699999999999989</v>
      </c>
      <c r="J16" s="19">
        <f>SUM(J6:J15)</f>
        <v>678</v>
      </c>
      <c r="K16" s="25"/>
      <c r="L16" s="19">
        <f>SUM(L6:L15)</f>
        <v>0</v>
      </c>
    </row>
    <row r="17" spans="1:12" ht="15" x14ac:dyDescent="0.25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30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31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7" t="s">
        <v>32</v>
      </c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5">
      <c r="A26" s="24"/>
      <c r="B26" s="17"/>
      <c r="C26" s="8"/>
      <c r="D26" s="18" t="s">
        <v>33</v>
      </c>
      <c r="E26" s="9"/>
      <c r="F26" s="19">
        <f>SUM(F17:F25)</f>
        <v>0</v>
      </c>
      <c r="G26" s="19">
        <f t="shared" ref="G26:J26" si="0">SUM(G17:G25)</f>
        <v>0</v>
      </c>
      <c r="H26" s="19">
        <f t="shared" si="0"/>
        <v>0</v>
      </c>
      <c r="I26" s="19">
        <f t="shared" si="0"/>
        <v>0</v>
      </c>
      <c r="J26" s="19">
        <f t="shared" si="0"/>
        <v>0</v>
      </c>
      <c r="K26" s="25"/>
      <c r="L26" s="19">
        <f t="shared" ref="L26" si="1">SUM(L17:L25)</f>
        <v>0</v>
      </c>
    </row>
    <row r="27" spans="1:12" ht="15.75" thickBot="1" x14ac:dyDescent="0.25">
      <c r="A27" s="29">
        <f>A6</f>
        <v>1</v>
      </c>
      <c r="B27" s="30">
        <f>B6</f>
        <v>1</v>
      </c>
      <c r="C27" s="54" t="s">
        <v>4</v>
      </c>
      <c r="D27" s="55"/>
      <c r="E27" s="31"/>
      <c r="F27" s="32">
        <f>F16+F26</f>
        <v>597</v>
      </c>
      <c r="G27" s="32">
        <f t="shared" ref="G27:J27" si="2">G16+G26</f>
        <v>18.52</v>
      </c>
      <c r="H27" s="32">
        <f t="shared" si="2"/>
        <v>20.760000000000005</v>
      </c>
      <c r="I27" s="32">
        <f t="shared" si="2"/>
        <v>96.699999999999989</v>
      </c>
      <c r="J27" s="32">
        <f t="shared" si="2"/>
        <v>678</v>
      </c>
      <c r="K27" s="32"/>
      <c r="L27" s="32">
        <f t="shared" ref="L27" si="3">L16+L26</f>
        <v>0</v>
      </c>
    </row>
    <row r="28" spans="1:12" ht="15" x14ac:dyDescent="0.25">
      <c r="A28" s="14">
        <v>1</v>
      </c>
      <c r="B28" s="15">
        <v>2</v>
      </c>
      <c r="C28" s="22" t="s">
        <v>20</v>
      </c>
      <c r="D28" s="5" t="s">
        <v>21</v>
      </c>
      <c r="E28" s="39" t="s">
        <v>48</v>
      </c>
      <c r="F28" s="40">
        <v>200</v>
      </c>
      <c r="G28" s="40">
        <v>4.0999999999999996</v>
      </c>
      <c r="H28" s="40">
        <v>6.6</v>
      </c>
      <c r="I28" s="40">
        <v>26.9</v>
      </c>
      <c r="J28" s="40">
        <v>186</v>
      </c>
      <c r="K28" s="41">
        <v>94</v>
      </c>
      <c r="L28" s="40" t="s">
        <v>73</v>
      </c>
    </row>
    <row r="29" spans="1:12" ht="15" x14ac:dyDescent="0.25">
      <c r="A29" s="14"/>
      <c r="B29" s="15"/>
      <c r="C29" s="11"/>
      <c r="D29" s="6"/>
      <c r="E29" s="42" t="s">
        <v>49</v>
      </c>
      <c r="F29" s="43">
        <v>120</v>
      </c>
      <c r="G29" s="43">
        <v>13.6</v>
      </c>
      <c r="H29" s="43">
        <v>13.5</v>
      </c>
      <c r="I29" s="43">
        <v>4.0999999999999996</v>
      </c>
      <c r="J29" s="43">
        <v>192</v>
      </c>
      <c r="K29" s="44">
        <v>405</v>
      </c>
      <c r="L29" s="43" t="s">
        <v>74</v>
      </c>
    </row>
    <row r="30" spans="1:12" ht="15" x14ac:dyDescent="0.25">
      <c r="A30" s="14"/>
      <c r="B30" s="15"/>
      <c r="C30" s="11"/>
      <c r="D30" s="7" t="s">
        <v>22</v>
      </c>
      <c r="E30" s="42" t="s">
        <v>50</v>
      </c>
      <c r="F30" s="43">
        <v>200</v>
      </c>
      <c r="G30" s="43">
        <v>0.2</v>
      </c>
      <c r="H30" s="43">
        <v>0</v>
      </c>
      <c r="I30" s="43">
        <v>13.7</v>
      </c>
      <c r="J30" s="43">
        <v>53</v>
      </c>
      <c r="K30" s="44">
        <v>184</v>
      </c>
      <c r="L30" s="43" t="s">
        <v>75</v>
      </c>
    </row>
    <row r="31" spans="1:12" ht="15" x14ac:dyDescent="0.25">
      <c r="A31" s="14"/>
      <c r="B31" s="15"/>
      <c r="C31" s="11"/>
      <c r="D31" s="7" t="s">
        <v>23</v>
      </c>
      <c r="E31" s="42" t="s">
        <v>47</v>
      </c>
      <c r="F31" s="43">
        <v>50</v>
      </c>
      <c r="G31" s="43">
        <v>3.42</v>
      </c>
      <c r="H31" s="43">
        <v>1.26</v>
      </c>
      <c r="I31" s="43">
        <v>23.1</v>
      </c>
      <c r="J31" s="43">
        <v>116</v>
      </c>
      <c r="K31" s="44"/>
      <c r="L31" s="43" t="s">
        <v>72</v>
      </c>
    </row>
    <row r="32" spans="1:12" ht="15" x14ac:dyDescent="0.2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SUM(F28:F35)</f>
        <v>570</v>
      </c>
      <c r="G36" s="19">
        <f>SUM(G28:G35)</f>
        <v>21.32</v>
      </c>
      <c r="H36" s="19">
        <f>SUM(H28:H35)</f>
        <v>21.360000000000003</v>
      </c>
      <c r="I36" s="19">
        <f>SUM(I28:I35)</f>
        <v>67.800000000000011</v>
      </c>
      <c r="J36" s="19">
        <f>SUM(J28:J35)</f>
        <v>547</v>
      </c>
      <c r="K36" s="25"/>
      <c r="L36" s="19">
        <f>SUM(L28:L35)</f>
        <v>0</v>
      </c>
    </row>
    <row r="37" spans="1:12" ht="15" x14ac:dyDescent="0.25">
      <c r="A37" s="13">
        <f>A28</f>
        <v>1</v>
      </c>
      <c r="B37" s="13">
        <f>B28</f>
        <v>2</v>
      </c>
      <c r="C37" s="10" t="s">
        <v>25</v>
      </c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27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28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29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30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31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7" t="s">
        <v>32</v>
      </c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0</v>
      </c>
      <c r="G46" s="19">
        <f t="shared" ref="G46" si="4">SUM(G37:G45)</f>
        <v>0</v>
      </c>
      <c r="H46" s="19">
        <f t="shared" ref="H46" si="5">SUM(H37:H45)</f>
        <v>0</v>
      </c>
      <c r="I46" s="19">
        <f t="shared" ref="I46" si="6">SUM(I37:I45)</f>
        <v>0</v>
      </c>
      <c r="J46" s="19">
        <f t="shared" ref="J46:L46" si="7">SUM(J37:J45)</f>
        <v>0</v>
      </c>
      <c r="K46" s="25"/>
      <c r="L46" s="19">
        <f t="shared" si="7"/>
        <v>0</v>
      </c>
    </row>
    <row r="47" spans="1:12" ht="15.75" customHeight="1" thickBot="1" x14ac:dyDescent="0.25">
      <c r="A47" s="33">
        <f>A28</f>
        <v>1</v>
      </c>
      <c r="B47" s="33">
        <f>B28</f>
        <v>2</v>
      </c>
      <c r="C47" s="54" t="s">
        <v>4</v>
      </c>
      <c r="D47" s="55"/>
      <c r="E47" s="31"/>
      <c r="F47" s="32">
        <f>F36+F46</f>
        <v>570</v>
      </c>
      <c r="G47" s="32">
        <f t="shared" ref="G47" si="8">G36+G46</f>
        <v>21.32</v>
      </c>
      <c r="H47" s="32">
        <f t="shared" ref="H47" si="9">H36+H46</f>
        <v>21.360000000000003</v>
      </c>
      <c r="I47" s="32">
        <f t="shared" ref="I47" si="10">I36+I46</f>
        <v>67.800000000000011</v>
      </c>
      <c r="J47" s="32">
        <f t="shared" ref="J47:L47" si="11">J36+J46</f>
        <v>547</v>
      </c>
      <c r="K47" s="32"/>
      <c r="L47" s="32">
        <f t="shared" si="11"/>
        <v>0</v>
      </c>
    </row>
    <row r="48" spans="1:12" ht="15" x14ac:dyDescent="0.25">
      <c r="A48" s="20">
        <v>1</v>
      </c>
      <c r="B48" s="21">
        <v>3</v>
      </c>
      <c r="C48" s="22" t="s">
        <v>20</v>
      </c>
      <c r="D48" s="5" t="s">
        <v>21</v>
      </c>
      <c r="E48" s="39" t="s">
        <v>51</v>
      </c>
      <c r="F48" s="40">
        <v>250</v>
      </c>
      <c r="G48" s="40">
        <v>6.7</v>
      </c>
      <c r="H48" s="40">
        <v>4.2</v>
      </c>
      <c r="I48" s="40">
        <v>19.5</v>
      </c>
      <c r="J48" s="40">
        <v>144</v>
      </c>
      <c r="K48" s="41">
        <v>42</v>
      </c>
      <c r="L48" s="40" t="s">
        <v>76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22</v>
      </c>
      <c r="E50" s="42" t="s">
        <v>54</v>
      </c>
      <c r="F50" s="43">
        <v>200</v>
      </c>
      <c r="G50" s="43">
        <v>2.4</v>
      </c>
      <c r="H50" s="43">
        <v>0.1</v>
      </c>
      <c r="I50" s="43">
        <v>41.4</v>
      </c>
      <c r="J50" s="43">
        <v>171</v>
      </c>
      <c r="K50" s="44">
        <v>196</v>
      </c>
      <c r="L50" s="43" t="s">
        <v>79</v>
      </c>
    </row>
    <row r="51" spans="1:12" ht="15" x14ac:dyDescent="0.25">
      <c r="A51" s="23"/>
      <c r="B51" s="15"/>
      <c r="C51" s="11"/>
      <c r="D51" s="7" t="s">
        <v>23</v>
      </c>
      <c r="E51" s="42" t="s">
        <v>52</v>
      </c>
      <c r="F51" s="43">
        <v>75</v>
      </c>
      <c r="G51" s="43">
        <v>8.4</v>
      </c>
      <c r="H51" s="43">
        <v>4.3</v>
      </c>
      <c r="I51" s="43">
        <v>26.4</v>
      </c>
      <c r="J51" s="43">
        <v>181</v>
      </c>
      <c r="K51" s="44">
        <v>1</v>
      </c>
      <c r="L51" s="43" t="s">
        <v>77</v>
      </c>
    </row>
    <row r="52" spans="1:12" ht="15" x14ac:dyDescent="0.25">
      <c r="A52" s="23"/>
      <c r="B52" s="15"/>
      <c r="C52" s="11"/>
      <c r="D52" s="7" t="s">
        <v>24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 t="s">
        <v>53</v>
      </c>
      <c r="F53" s="43">
        <v>50</v>
      </c>
      <c r="G53" s="43">
        <v>3.15</v>
      </c>
      <c r="H53" s="43">
        <v>1.05</v>
      </c>
      <c r="I53" s="43">
        <v>38.85</v>
      </c>
      <c r="J53" s="43">
        <v>167.5</v>
      </c>
      <c r="K53" s="44"/>
      <c r="L53" s="43" t="s">
        <v>78</v>
      </c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SUM(F48:F55)</f>
        <v>575</v>
      </c>
      <c r="G56" s="19">
        <f>SUM(G48:G55)</f>
        <v>20.65</v>
      </c>
      <c r="H56" s="19">
        <f>SUM(H48:H55)</f>
        <v>9.65</v>
      </c>
      <c r="I56" s="19">
        <f>SUM(I48:I55)</f>
        <v>126.15</v>
      </c>
      <c r="J56" s="19">
        <f>SUM(J48:J55)</f>
        <v>663.5</v>
      </c>
      <c r="K56" s="25"/>
      <c r="L56" s="19">
        <f>SUM(L48:L55)</f>
        <v>0</v>
      </c>
    </row>
    <row r="57" spans="1:12" ht="15" x14ac:dyDescent="0.2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27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28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29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30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31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7" t="s">
        <v>32</v>
      </c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SUM(F57:F65)</f>
        <v>0</v>
      </c>
      <c r="G66" s="19">
        <f t="shared" ref="G66" si="12">SUM(G57:G65)</f>
        <v>0</v>
      </c>
      <c r="H66" s="19">
        <f t="shared" ref="H66" si="13">SUM(H57:H65)</f>
        <v>0</v>
      </c>
      <c r="I66" s="19">
        <f t="shared" ref="I66" si="14">SUM(I57:I65)</f>
        <v>0</v>
      </c>
      <c r="J66" s="19">
        <f t="shared" ref="J66:L66" si="15">SUM(J57:J65)</f>
        <v>0</v>
      </c>
      <c r="K66" s="25"/>
      <c r="L66" s="19">
        <f t="shared" si="15"/>
        <v>0</v>
      </c>
    </row>
    <row r="67" spans="1:12" ht="15.75" customHeight="1" thickBot="1" x14ac:dyDescent="0.25">
      <c r="A67" s="29">
        <f>A48</f>
        <v>1</v>
      </c>
      <c r="B67" s="30">
        <f>B48</f>
        <v>3</v>
      </c>
      <c r="C67" s="54" t="s">
        <v>4</v>
      </c>
      <c r="D67" s="55"/>
      <c r="E67" s="31"/>
      <c r="F67" s="32">
        <f>F56+F66</f>
        <v>575</v>
      </c>
      <c r="G67" s="32">
        <f t="shared" ref="G67" si="16">G56+G66</f>
        <v>20.65</v>
      </c>
      <c r="H67" s="32">
        <f t="shared" ref="H67" si="17">H56+H66</f>
        <v>9.65</v>
      </c>
      <c r="I67" s="32">
        <f t="shared" ref="I67" si="18">I56+I66</f>
        <v>126.15</v>
      </c>
      <c r="J67" s="32">
        <f t="shared" ref="J67:L67" si="19">J56+J66</f>
        <v>663.5</v>
      </c>
      <c r="K67" s="32"/>
      <c r="L67" s="32">
        <f t="shared" si="19"/>
        <v>0</v>
      </c>
    </row>
    <row r="68" spans="1:12" ht="15" x14ac:dyDescent="0.25">
      <c r="A68" s="20">
        <v>1</v>
      </c>
      <c r="B68" s="21">
        <v>4</v>
      </c>
      <c r="C68" s="22" t="s">
        <v>20</v>
      </c>
      <c r="D68" s="5" t="s">
        <v>21</v>
      </c>
      <c r="E68" s="39" t="s">
        <v>55</v>
      </c>
      <c r="F68" s="40">
        <v>207</v>
      </c>
      <c r="G68" s="40">
        <v>9.5</v>
      </c>
      <c r="H68" s="40">
        <v>7.7</v>
      </c>
      <c r="I68" s="40">
        <v>38.200000000000003</v>
      </c>
      <c r="J68" s="40">
        <v>264</v>
      </c>
      <c r="K68" s="41">
        <v>113</v>
      </c>
      <c r="L68" s="40" t="s">
        <v>80</v>
      </c>
    </row>
    <row r="69" spans="1:12" ht="15" x14ac:dyDescent="0.25">
      <c r="A69" s="23"/>
      <c r="B69" s="15"/>
      <c r="C69" s="11"/>
      <c r="D69" s="6"/>
      <c r="E69" s="42" t="s">
        <v>56</v>
      </c>
      <c r="F69" s="43">
        <v>100</v>
      </c>
      <c r="G69" s="43">
        <v>13.7</v>
      </c>
      <c r="H69" s="43">
        <v>13.4</v>
      </c>
      <c r="I69" s="43">
        <v>2.8</v>
      </c>
      <c r="J69" s="43">
        <v>187</v>
      </c>
      <c r="K69" s="44">
        <v>63</v>
      </c>
      <c r="L69" s="43" t="s">
        <v>81</v>
      </c>
    </row>
    <row r="70" spans="1:12" ht="15" x14ac:dyDescent="0.25">
      <c r="A70" s="23"/>
      <c r="B70" s="15"/>
      <c r="C70" s="11"/>
      <c r="D70" s="7" t="s">
        <v>22</v>
      </c>
      <c r="E70" s="42" t="s">
        <v>50</v>
      </c>
      <c r="F70" s="43">
        <v>200</v>
      </c>
      <c r="G70" s="43">
        <v>0.2</v>
      </c>
      <c r="H70" s="43">
        <v>0</v>
      </c>
      <c r="I70" s="43">
        <v>13.7</v>
      </c>
      <c r="J70" s="43">
        <v>53</v>
      </c>
      <c r="K70" s="44">
        <v>184</v>
      </c>
      <c r="L70" s="43" t="s">
        <v>75</v>
      </c>
    </row>
    <row r="71" spans="1:12" ht="15" x14ac:dyDescent="0.25">
      <c r="A71" s="23"/>
      <c r="B71" s="15"/>
      <c r="C71" s="11"/>
      <c r="D71" s="7" t="s">
        <v>23</v>
      </c>
      <c r="E71" s="42" t="s">
        <v>47</v>
      </c>
      <c r="F71" s="43">
        <v>50</v>
      </c>
      <c r="G71" s="43">
        <v>3.42</v>
      </c>
      <c r="H71" s="43">
        <v>1.26</v>
      </c>
      <c r="I71" s="43">
        <v>23.1</v>
      </c>
      <c r="J71" s="43">
        <v>116</v>
      </c>
      <c r="K71" s="44"/>
      <c r="L71" s="43" t="s">
        <v>72</v>
      </c>
    </row>
    <row r="72" spans="1:12" ht="15" x14ac:dyDescent="0.2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557</v>
      </c>
      <c r="G76" s="19">
        <f t="shared" ref="G76" si="20">SUM(G68:G75)</f>
        <v>26.82</v>
      </c>
      <c r="H76" s="19">
        <f t="shared" ref="H76" si="21">SUM(H68:H75)</f>
        <v>22.360000000000003</v>
      </c>
      <c r="I76" s="19">
        <f t="shared" ref="I76" si="22">SUM(I68:I75)</f>
        <v>77.800000000000011</v>
      </c>
      <c r="J76" s="19">
        <f t="shared" ref="J76:L76" si="23">SUM(J68:J75)</f>
        <v>620</v>
      </c>
      <c r="K76" s="25"/>
      <c r="L76" s="19">
        <f t="shared" si="23"/>
        <v>0</v>
      </c>
    </row>
    <row r="77" spans="1:12" ht="15" x14ac:dyDescent="0.25">
      <c r="A77" s="26">
        <f>A68</f>
        <v>1</v>
      </c>
      <c r="B77" s="13">
        <f>B68</f>
        <v>4</v>
      </c>
      <c r="C77" s="10" t="s">
        <v>25</v>
      </c>
      <c r="D77" s="7" t="s">
        <v>26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27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28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29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30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31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7" t="s">
        <v>32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0</v>
      </c>
      <c r="G86" s="19">
        <f t="shared" ref="G86" si="24">SUM(G77:G85)</f>
        <v>0</v>
      </c>
      <c r="H86" s="19">
        <f t="shared" ref="H86" si="25">SUM(H77:H85)</f>
        <v>0</v>
      </c>
      <c r="I86" s="19">
        <f t="shared" ref="I86" si="26">SUM(I77:I85)</f>
        <v>0</v>
      </c>
      <c r="J86" s="19">
        <f t="shared" ref="J86:L86" si="27">SUM(J77:J85)</f>
        <v>0</v>
      </c>
      <c r="K86" s="25"/>
      <c r="L86" s="19">
        <f t="shared" si="27"/>
        <v>0</v>
      </c>
    </row>
    <row r="87" spans="1:12" ht="15.75" customHeight="1" thickBot="1" x14ac:dyDescent="0.25">
      <c r="A87" s="29">
        <f>A68</f>
        <v>1</v>
      </c>
      <c r="B87" s="30">
        <f>B68</f>
        <v>4</v>
      </c>
      <c r="C87" s="54" t="s">
        <v>4</v>
      </c>
      <c r="D87" s="55"/>
      <c r="E87" s="31"/>
      <c r="F87" s="32">
        <f>F76+F86</f>
        <v>557</v>
      </c>
      <c r="G87" s="32">
        <f t="shared" ref="G87" si="28">G76+G86</f>
        <v>26.82</v>
      </c>
      <c r="H87" s="32">
        <f t="shared" ref="H87" si="29">H76+H86</f>
        <v>22.360000000000003</v>
      </c>
      <c r="I87" s="32">
        <f t="shared" ref="I87" si="30">I76+I86</f>
        <v>77.800000000000011</v>
      </c>
      <c r="J87" s="32">
        <f t="shared" ref="J87:L87" si="31">J76+J86</f>
        <v>620</v>
      </c>
      <c r="K87" s="32"/>
      <c r="L87" s="32">
        <f t="shared" si="31"/>
        <v>0</v>
      </c>
    </row>
    <row r="88" spans="1:12" ht="15" x14ac:dyDescent="0.25">
      <c r="A88" s="20">
        <v>1</v>
      </c>
      <c r="B88" s="21">
        <v>5</v>
      </c>
      <c r="C88" s="22" t="s">
        <v>20</v>
      </c>
      <c r="D88" s="5" t="s">
        <v>21</v>
      </c>
      <c r="E88" s="39" t="s">
        <v>57</v>
      </c>
      <c r="F88" s="40">
        <v>236</v>
      </c>
      <c r="G88" s="40">
        <v>8.4</v>
      </c>
      <c r="H88" s="40">
        <v>10.3</v>
      </c>
      <c r="I88" s="40">
        <v>38.799999999999997</v>
      </c>
      <c r="J88" s="40">
        <v>282</v>
      </c>
      <c r="K88" s="41">
        <v>123</v>
      </c>
      <c r="L88" s="40" t="s">
        <v>82</v>
      </c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22</v>
      </c>
      <c r="E90" s="42" t="s">
        <v>46</v>
      </c>
      <c r="F90" s="43">
        <v>200</v>
      </c>
      <c r="G90" s="43">
        <v>0.2</v>
      </c>
      <c r="H90" s="43">
        <v>0.1</v>
      </c>
      <c r="I90" s="43">
        <v>13.9</v>
      </c>
      <c r="J90" s="43">
        <v>55</v>
      </c>
      <c r="K90" s="44">
        <v>186</v>
      </c>
      <c r="L90" s="43" t="s">
        <v>83</v>
      </c>
    </row>
    <row r="91" spans="1:12" ht="15" x14ac:dyDescent="0.25">
      <c r="A91" s="23"/>
      <c r="B91" s="15"/>
      <c r="C91" s="11"/>
      <c r="D91" s="7" t="s">
        <v>23</v>
      </c>
      <c r="E91" s="42" t="s">
        <v>58</v>
      </c>
      <c r="F91" s="43">
        <v>50</v>
      </c>
      <c r="G91" s="43">
        <v>3.75</v>
      </c>
      <c r="H91" s="43">
        <v>1.45</v>
      </c>
      <c r="I91" s="43">
        <v>25.7</v>
      </c>
      <c r="J91" s="43">
        <v>132.5</v>
      </c>
      <c r="K91" s="44"/>
      <c r="L91" s="43" t="s">
        <v>84</v>
      </c>
    </row>
    <row r="92" spans="1:12" ht="15" x14ac:dyDescent="0.25">
      <c r="A92" s="23"/>
      <c r="B92" s="15"/>
      <c r="C92" s="11"/>
      <c r="D92" s="7" t="s">
        <v>24</v>
      </c>
      <c r="E92" s="42" t="s">
        <v>59</v>
      </c>
      <c r="F92" s="43">
        <v>100</v>
      </c>
      <c r="G92" s="43">
        <v>0.4</v>
      </c>
      <c r="H92" s="43">
        <v>0.4</v>
      </c>
      <c r="I92" s="43">
        <v>9.8000000000000007</v>
      </c>
      <c r="J92" s="43">
        <v>47</v>
      </c>
      <c r="K92" s="44"/>
      <c r="L92" s="43" t="s">
        <v>85</v>
      </c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SUM(F88:F95)</f>
        <v>586</v>
      </c>
      <c r="G96" s="19">
        <f t="shared" ref="G96" si="32">SUM(G88:G95)</f>
        <v>12.75</v>
      </c>
      <c r="H96" s="19">
        <f t="shared" ref="H96" si="33">SUM(H88:H95)</f>
        <v>12.25</v>
      </c>
      <c r="I96" s="19">
        <f t="shared" ref="I96" si="34">SUM(I88:I95)</f>
        <v>88.199999999999989</v>
      </c>
      <c r="J96" s="19">
        <f t="shared" ref="J96:L96" si="35">SUM(J88:J95)</f>
        <v>516.5</v>
      </c>
      <c r="K96" s="25"/>
      <c r="L96" s="19">
        <f t="shared" si="35"/>
        <v>0</v>
      </c>
    </row>
    <row r="97" spans="1:12" ht="15" x14ac:dyDescent="0.25">
      <c r="A97" s="26">
        <f>A88</f>
        <v>1</v>
      </c>
      <c r="B97" s="13">
        <f>B88</f>
        <v>5</v>
      </c>
      <c r="C97" s="10" t="s">
        <v>25</v>
      </c>
      <c r="D97" s="7" t="s">
        <v>26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27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28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29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30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31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32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0</v>
      </c>
      <c r="G106" s="19">
        <f t="shared" ref="G106" si="36">SUM(G97:G105)</f>
        <v>0</v>
      </c>
      <c r="H106" s="19">
        <f t="shared" ref="H106" si="37">SUM(H97:H105)</f>
        <v>0</v>
      </c>
      <c r="I106" s="19">
        <f t="shared" ref="I106" si="38">SUM(I97:I105)</f>
        <v>0</v>
      </c>
      <c r="J106" s="19">
        <f t="shared" ref="J106:L106" si="39">SUM(J97:J105)</f>
        <v>0</v>
      </c>
      <c r="K106" s="25"/>
      <c r="L106" s="19">
        <f t="shared" si="39"/>
        <v>0</v>
      </c>
    </row>
    <row r="107" spans="1:12" ht="15.75" customHeight="1" thickBot="1" x14ac:dyDescent="0.25">
      <c r="A107" s="29">
        <f>A88</f>
        <v>1</v>
      </c>
      <c r="B107" s="30">
        <f>B88</f>
        <v>5</v>
      </c>
      <c r="C107" s="54" t="s">
        <v>4</v>
      </c>
      <c r="D107" s="55"/>
      <c r="E107" s="31"/>
      <c r="F107" s="32">
        <f>F96+F106</f>
        <v>586</v>
      </c>
      <c r="G107" s="32">
        <f t="shared" ref="G107" si="40">G96+G106</f>
        <v>12.75</v>
      </c>
      <c r="H107" s="32">
        <f t="shared" ref="H107" si="41">H96+H106</f>
        <v>12.25</v>
      </c>
      <c r="I107" s="32">
        <f t="shared" ref="I107" si="42">I96+I106</f>
        <v>88.199999999999989</v>
      </c>
      <c r="J107" s="32">
        <f t="shared" ref="J107:L107" si="43">J96+J106</f>
        <v>516.5</v>
      </c>
      <c r="K107" s="32"/>
      <c r="L107" s="32">
        <f t="shared" si="43"/>
        <v>0</v>
      </c>
    </row>
    <row r="108" spans="1:12" ht="15" x14ac:dyDescent="0.25">
      <c r="A108" s="20">
        <v>2</v>
      </c>
      <c r="B108" s="21">
        <v>1</v>
      </c>
      <c r="C108" s="22" t="s">
        <v>20</v>
      </c>
      <c r="D108" s="5" t="s">
        <v>21</v>
      </c>
      <c r="E108" s="39" t="s">
        <v>60</v>
      </c>
      <c r="F108" s="40">
        <v>240</v>
      </c>
      <c r="G108" s="40">
        <v>11.9</v>
      </c>
      <c r="H108" s="40">
        <v>20</v>
      </c>
      <c r="I108" s="40">
        <v>40</v>
      </c>
      <c r="J108" s="40">
        <v>392</v>
      </c>
      <c r="K108" s="41">
        <v>141</v>
      </c>
      <c r="L108" s="40" t="s">
        <v>86</v>
      </c>
    </row>
    <row r="109" spans="1:12" ht="15" x14ac:dyDescent="0.25">
      <c r="A109" s="23"/>
      <c r="B109" s="15"/>
      <c r="C109" s="11"/>
      <c r="D109" s="6"/>
      <c r="E109" s="42" t="s">
        <v>61</v>
      </c>
      <c r="F109" s="43">
        <v>10</v>
      </c>
      <c r="G109" s="43">
        <v>0.06</v>
      </c>
      <c r="H109" s="43">
        <v>8.24</v>
      </c>
      <c r="I109" s="43">
        <v>0.09</v>
      </c>
      <c r="J109" s="43">
        <v>74.3</v>
      </c>
      <c r="K109" s="44"/>
      <c r="L109" s="43" t="s">
        <v>87</v>
      </c>
    </row>
    <row r="110" spans="1:12" ht="15" x14ac:dyDescent="0.25">
      <c r="A110" s="23"/>
      <c r="B110" s="15"/>
      <c r="C110" s="11"/>
      <c r="D110" s="7" t="s">
        <v>22</v>
      </c>
      <c r="E110" s="42" t="s">
        <v>50</v>
      </c>
      <c r="F110" s="43">
        <v>200</v>
      </c>
      <c r="G110" s="43">
        <v>0.2</v>
      </c>
      <c r="H110" s="43">
        <v>0</v>
      </c>
      <c r="I110" s="43">
        <v>13.7</v>
      </c>
      <c r="J110" s="43">
        <v>53</v>
      </c>
      <c r="K110" s="44">
        <v>184</v>
      </c>
      <c r="L110" s="43" t="s">
        <v>75</v>
      </c>
    </row>
    <row r="111" spans="1:12" ht="15" x14ac:dyDescent="0.25">
      <c r="A111" s="23"/>
      <c r="B111" s="15"/>
      <c r="C111" s="11"/>
      <c r="D111" s="7" t="s">
        <v>23</v>
      </c>
      <c r="E111" s="42" t="s">
        <v>47</v>
      </c>
      <c r="F111" s="43">
        <v>50</v>
      </c>
      <c r="G111" s="43">
        <v>3.42</v>
      </c>
      <c r="H111" s="43">
        <v>1.26</v>
      </c>
      <c r="I111" s="43">
        <v>23.1</v>
      </c>
      <c r="J111" s="43">
        <v>116</v>
      </c>
      <c r="K111" s="44"/>
      <c r="L111" s="43" t="s">
        <v>72</v>
      </c>
    </row>
    <row r="112" spans="1:12" ht="15" x14ac:dyDescent="0.25">
      <c r="A112" s="23"/>
      <c r="B112" s="15"/>
      <c r="C112" s="11"/>
      <c r="D112" s="7" t="s">
        <v>24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SUM(F108:F115)</f>
        <v>500</v>
      </c>
      <c r="G116" s="19">
        <f t="shared" ref="G116:J116" si="44">SUM(G108:G115)</f>
        <v>15.58</v>
      </c>
      <c r="H116" s="19">
        <f t="shared" si="44"/>
        <v>29.500000000000004</v>
      </c>
      <c r="I116" s="19">
        <f t="shared" si="44"/>
        <v>76.890000000000015</v>
      </c>
      <c r="J116" s="19">
        <f t="shared" si="44"/>
        <v>635.29999999999995</v>
      </c>
      <c r="K116" s="25"/>
      <c r="L116" s="19">
        <f t="shared" ref="L116" si="45">SUM(L108:L115)</f>
        <v>0</v>
      </c>
    </row>
    <row r="117" spans="1:12" ht="15" x14ac:dyDescent="0.2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27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28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29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30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31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7" t="s">
        <v>32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SUM(F117:F125)</f>
        <v>0</v>
      </c>
      <c r="G126" s="19">
        <f t="shared" ref="G126:J126" si="46">SUM(G117:G125)</f>
        <v>0</v>
      </c>
      <c r="H126" s="19">
        <f t="shared" si="46"/>
        <v>0</v>
      </c>
      <c r="I126" s="19">
        <f t="shared" si="46"/>
        <v>0</v>
      </c>
      <c r="J126" s="19">
        <f t="shared" si="46"/>
        <v>0</v>
      </c>
      <c r="K126" s="25"/>
      <c r="L126" s="19">
        <f t="shared" ref="L126" si="47">SUM(L117:L125)</f>
        <v>0</v>
      </c>
    </row>
    <row r="127" spans="1:12" ht="15.75" thickBot="1" x14ac:dyDescent="0.25">
      <c r="A127" s="29">
        <f>A108</f>
        <v>2</v>
      </c>
      <c r="B127" s="30">
        <f>B108</f>
        <v>1</v>
      </c>
      <c r="C127" s="54" t="s">
        <v>4</v>
      </c>
      <c r="D127" s="55"/>
      <c r="E127" s="31"/>
      <c r="F127" s="32">
        <f>F116+F126</f>
        <v>500</v>
      </c>
      <c r="G127" s="32">
        <f t="shared" ref="G127" si="48">G116+G126</f>
        <v>15.58</v>
      </c>
      <c r="H127" s="32">
        <f t="shared" ref="H127" si="49">H116+H126</f>
        <v>29.500000000000004</v>
      </c>
      <c r="I127" s="32">
        <f t="shared" ref="I127" si="50">I116+I126</f>
        <v>76.890000000000015</v>
      </c>
      <c r="J127" s="32">
        <f t="shared" ref="J127:L127" si="51">J116+J126</f>
        <v>635.29999999999995</v>
      </c>
      <c r="K127" s="32"/>
      <c r="L127" s="32">
        <f t="shared" si="51"/>
        <v>0</v>
      </c>
    </row>
    <row r="128" spans="1:12" ht="15" x14ac:dyDescent="0.25">
      <c r="A128" s="14">
        <v>2</v>
      </c>
      <c r="B128" s="15">
        <v>2</v>
      </c>
      <c r="C128" s="22" t="s">
        <v>20</v>
      </c>
      <c r="D128" s="5" t="s">
        <v>21</v>
      </c>
      <c r="E128" s="39" t="s">
        <v>48</v>
      </c>
      <c r="F128" s="40">
        <v>200</v>
      </c>
      <c r="G128" s="40">
        <v>4.0999999999999996</v>
      </c>
      <c r="H128" s="40">
        <v>6.6</v>
      </c>
      <c r="I128" s="40">
        <v>26.9</v>
      </c>
      <c r="J128" s="40">
        <v>186</v>
      </c>
      <c r="K128" s="41">
        <v>94</v>
      </c>
      <c r="L128" s="40" t="s">
        <v>73</v>
      </c>
    </row>
    <row r="129" spans="1:12" ht="15" x14ac:dyDescent="0.25">
      <c r="A129" s="14"/>
      <c r="B129" s="15"/>
      <c r="C129" s="11"/>
      <c r="D129" s="6"/>
      <c r="E129" s="42" t="s">
        <v>44</v>
      </c>
      <c r="F129" s="43">
        <v>100</v>
      </c>
      <c r="G129" s="43">
        <v>10.3</v>
      </c>
      <c r="H129" s="43">
        <v>10.5</v>
      </c>
      <c r="I129" s="43">
        <v>25.1</v>
      </c>
      <c r="J129" s="43">
        <v>236</v>
      </c>
      <c r="K129" s="44"/>
      <c r="L129" s="43" t="s">
        <v>69</v>
      </c>
    </row>
    <row r="130" spans="1:12" ht="15" x14ac:dyDescent="0.25">
      <c r="A130" s="14"/>
      <c r="B130" s="15"/>
      <c r="C130" s="11"/>
      <c r="D130" s="7" t="s">
        <v>22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23</v>
      </c>
      <c r="E131" s="42" t="s">
        <v>47</v>
      </c>
      <c r="F131" s="43">
        <v>50</v>
      </c>
      <c r="G131" s="43">
        <v>3.42</v>
      </c>
      <c r="H131" s="43">
        <v>1.26</v>
      </c>
      <c r="I131" s="43">
        <v>23.1</v>
      </c>
      <c r="J131" s="43">
        <v>116</v>
      </c>
      <c r="K131" s="44"/>
      <c r="L131" s="43" t="s">
        <v>72</v>
      </c>
    </row>
    <row r="132" spans="1:12" ht="15" x14ac:dyDescent="0.25">
      <c r="A132" s="14"/>
      <c r="B132" s="15"/>
      <c r="C132" s="11"/>
      <c r="D132" s="7" t="s">
        <v>24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 t="s">
        <v>62</v>
      </c>
      <c r="F133" s="43">
        <v>200</v>
      </c>
      <c r="G133" s="43">
        <v>1</v>
      </c>
      <c r="H133" s="43">
        <v>0.2</v>
      </c>
      <c r="I133" s="43">
        <v>0.2</v>
      </c>
      <c r="J133" s="43">
        <v>92</v>
      </c>
      <c r="K133" s="44"/>
      <c r="L133" s="43" t="s">
        <v>88</v>
      </c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SUM(F128:F135)</f>
        <v>550</v>
      </c>
      <c r="G136" s="19">
        <f t="shared" ref="G136:J136" si="52">SUM(G128:G135)</f>
        <v>18.82</v>
      </c>
      <c r="H136" s="19">
        <f t="shared" si="52"/>
        <v>18.560000000000002</v>
      </c>
      <c r="I136" s="19">
        <f t="shared" si="52"/>
        <v>75.3</v>
      </c>
      <c r="J136" s="19">
        <f t="shared" si="52"/>
        <v>630</v>
      </c>
      <c r="K136" s="25"/>
      <c r="L136" s="19">
        <f t="shared" ref="L136" si="53">SUM(L128:L135)</f>
        <v>0</v>
      </c>
    </row>
    <row r="137" spans="1:12" ht="15" x14ac:dyDescent="0.25">
      <c r="A137" s="13">
        <f>A128</f>
        <v>2</v>
      </c>
      <c r="B137" s="13">
        <f>B128</f>
        <v>2</v>
      </c>
      <c r="C137" s="10" t="s">
        <v>25</v>
      </c>
      <c r="D137" s="7" t="s">
        <v>26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27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28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29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30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31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7" t="s">
        <v>32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SUM(F137:F145)</f>
        <v>0</v>
      </c>
      <c r="G146" s="19">
        <f t="shared" ref="G146:J146" si="54">SUM(G137:G145)</f>
        <v>0</v>
      </c>
      <c r="H146" s="19">
        <f t="shared" si="54"/>
        <v>0</v>
      </c>
      <c r="I146" s="19">
        <f t="shared" si="54"/>
        <v>0</v>
      </c>
      <c r="J146" s="19">
        <f t="shared" si="54"/>
        <v>0</v>
      </c>
      <c r="K146" s="25"/>
      <c r="L146" s="19">
        <f t="shared" ref="L146" si="55">SUM(L137:L145)</f>
        <v>0</v>
      </c>
    </row>
    <row r="147" spans="1:12" ht="15.75" thickBot="1" x14ac:dyDescent="0.25">
      <c r="A147" s="33">
        <f>A128</f>
        <v>2</v>
      </c>
      <c r="B147" s="33">
        <f>B128</f>
        <v>2</v>
      </c>
      <c r="C147" s="54" t="s">
        <v>4</v>
      </c>
      <c r="D147" s="55"/>
      <c r="E147" s="31"/>
      <c r="F147" s="32">
        <f>F136+F146</f>
        <v>550</v>
      </c>
      <c r="G147" s="32">
        <f t="shared" ref="G147" si="56">G136+G146</f>
        <v>18.82</v>
      </c>
      <c r="H147" s="32">
        <f t="shared" ref="H147" si="57">H136+H146</f>
        <v>18.560000000000002</v>
      </c>
      <c r="I147" s="32">
        <f t="shared" ref="I147" si="58">I136+I146</f>
        <v>75.3</v>
      </c>
      <c r="J147" s="32">
        <f t="shared" ref="J147:L147" si="59">J136+J146</f>
        <v>630</v>
      </c>
      <c r="K147" s="32"/>
      <c r="L147" s="32">
        <f t="shared" si="59"/>
        <v>0</v>
      </c>
    </row>
    <row r="148" spans="1:12" ht="15" x14ac:dyDescent="0.25">
      <c r="A148" s="20">
        <v>2</v>
      </c>
      <c r="B148" s="21">
        <v>3</v>
      </c>
      <c r="C148" s="22" t="s">
        <v>20</v>
      </c>
      <c r="D148" s="5" t="s">
        <v>21</v>
      </c>
      <c r="E148" s="39" t="s">
        <v>63</v>
      </c>
      <c r="F148" s="40">
        <v>250</v>
      </c>
      <c r="G148" s="40">
        <v>8.61</v>
      </c>
      <c r="H148" s="40">
        <v>8.4</v>
      </c>
      <c r="I148" s="40">
        <v>14.34</v>
      </c>
      <c r="J148" s="40">
        <v>167.25</v>
      </c>
      <c r="K148" s="41">
        <v>87</v>
      </c>
      <c r="L148" s="40" t="s">
        <v>89</v>
      </c>
    </row>
    <row r="149" spans="1:12" ht="15" x14ac:dyDescent="0.25">
      <c r="A149" s="23"/>
      <c r="B149" s="15"/>
      <c r="C149" s="11"/>
      <c r="D149" s="6"/>
      <c r="E149" s="42" t="s">
        <v>53</v>
      </c>
      <c r="F149" s="43">
        <v>50</v>
      </c>
      <c r="G149" s="43">
        <v>3.15</v>
      </c>
      <c r="H149" s="43">
        <v>1.05</v>
      </c>
      <c r="I149" s="43">
        <v>38.85</v>
      </c>
      <c r="J149" s="43">
        <v>167.5</v>
      </c>
      <c r="K149" s="44"/>
      <c r="L149" s="43" t="s">
        <v>78</v>
      </c>
    </row>
    <row r="150" spans="1:12" ht="15" x14ac:dyDescent="0.25">
      <c r="A150" s="23"/>
      <c r="B150" s="15"/>
      <c r="C150" s="11"/>
      <c r="D150" s="7" t="s">
        <v>22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customHeight="1" x14ac:dyDescent="0.25">
      <c r="A151" s="23"/>
      <c r="B151" s="15"/>
      <c r="C151" s="11"/>
      <c r="D151" s="7" t="s">
        <v>23</v>
      </c>
      <c r="E151" s="42" t="s">
        <v>52</v>
      </c>
      <c r="F151" s="43">
        <v>75</v>
      </c>
      <c r="G151" s="43">
        <v>8.4</v>
      </c>
      <c r="H151" s="43">
        <v>4.3</v>
      </c>
      <c r="I151" s="43">
        <v>26.4</v>
      </c>
      <c r="J151" s="43">
        <v>181</v>
      </c>
      <c r="K151" s="44">
        <v>1</v>
      </c>
      <c r="L151" s="43" t="s">
        <v>77</v>
      </c>
    </row>
    <row r="152" spans="1:12" ht="15" x14ac:dyDescent="0.25">
      <c r="A152" s="23"/>
      <c r="B152" s="15"/>
      <c r="C152" s="11"/>
      <c r="D152" s="7" t="s">
        <v>24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 t="s">
        <v>64</v>
      </c>
      <c r="F153" s="43">
        <v>200</v>
      </c>
      <c r="G153" s="43">
        <v>0.2</v>
      </c>
      <c r="H153" s="43">
        <v>0.1</v>
      </c>
      <c r="I153" s="43">
        <v>25.4</v>
      </c>
      <c r="J153" s="43">
        <v>99</v>
      </c>
      <c r="K153" s="44"/>
      <c r="L153" s="43" t="s">
        <v>90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SUM(F148:F155)</f>
        <v>575</v>
      </c>
      <c r="G156" s="19">
        <f t="shared" ref="G156:J156" si="60">SUM(G148:G155)</f>
        <v>20.36</v>
      </c>
      <c r="H156" s="19">
        <f t="shared" si="60"/>
        <v>13.85</v>
      </c>
      <c r="I156" s="19">
        <f t="shared" si="60"/>
        <v>104.99000000000001</v>
      </c>
      <c r="J156" s="19">
        <f t="shared" si="60"/>
        <v>614.75</v>
      </c>
      <c r="K156" s="25"/>
      <c r="L156" s="19">
        <f t="shared" ref="L156" si="61">SUM(L148:L155)</f>
        <v>0</v>
      </c>
    </row>
    <row r="157" spans="1:12" ht="15" x14ac:dyDescent="0.25">
      <c r="A157" s="26">
        <f>A148</f>
        <v>2</v>
      </c>
      <c r="B157" s="13">
        <f>B148</f>
        <v>3</v>
      </c>
      <c r="C157" s="10" t="s">
        <v>25</v>
      </c>
      <c r="D157" s="7" t="s">
        <v>26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27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28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29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30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 t="s">
        <v>32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0</v>
      </c>
      <c r="G166" s="19">
        <f t="shared" ref="G166:J166" si="62">SUM(G157:G165)</f>
        <v>0</v>
      </c>
      <c r="H166" s="19">
        <f t="shared" si="62"/>
        <v>0</v>
      </c>
      <c r="I166" s="19">
        <f t="shared" si="62"/>
        <v>0</v>
      </c>
      <c r="J166" s="19">
        <f t="shared" si="62"/>
        <v>0</v>
      </c>
      <c r="K166" s="25"/>
      <c r="L166" s="19">
        <f t="shared" ref="L166" si="63">SUM(L157:L165)</f>
        <v>0</v>
      </c>
    </row>
    <row r="167" spans="1:12" ht="15.75" thickBot="1" x14ac:dyDescent="0.25">
      <c r="A167" s="29">
        <f>A148</f>
        <v>2</v>
      </c>
      <c r="B167" s="30">
        <f>B148</f>
        <v>3</v>
      </c>
      <c r="C167" s="54" t="s">
        <v>4</v>
      </c>
      <c r="D167" s="55"/>
      <c r="E167" s="31"/>
      <c r="F167" s="32">
        <f>F156+F166</f>
        <v>575</v>
      </c>
      <c r="G167" s="32">
        <f t="shared" ref="G167" si="64">G156+G166</f>
        <v>20.36</v>
      </c>
      <c r="H167" s="32">
        <f t="shared" ref="H167" si="65">H156+H166</f>
        <v>13.85</v>
      </c>
      <c r="I167" s="32">
        <f t="shared" ref="I167" si="66">I156+I166</f>
        <v>104.99000000000001</v>
      </c>
      <c r="J167" s="32">
        <f t="shared" ref="J167:L167" si="67">J156+J166</f>
        <v>614.75</v>
      </c>
      <c r="K167" s="32"/>
      <c r="L167" s="32">
        <f t="shared" si="67"/>
        <v>0</v>
      </c>
    </row>
    <row r="168" spans="1:12" ht="15" x14ac:dyDescent="0.25">
      <c r="A168" s="20">
        <v>2</v>
      </c>
      <c r="B168" s="21">
        <v>4</v>
      </c>
      <c r="C168" s="22" t="s">
        <v>20</v>
      </c>
      <c r="D168" s="5" t="s">
        <v>21</v>
      </c>
      <c r="E168" s="39" t="s">
        <v>65</v>
      </c>
      <c r="F168" s="40">
        <v>236</v>
      </c>
      <c r="G168" s="40">
        <v>5.8</v>
      </c>
      <c r="H168" s="40">
        <v>9.4</v>
      </c>
      <c r="I168" s="40">
        <v>34.799999999999997</v>
      </c>
      <c r="J168" s="40">
        <v>247</v>
      </c>
      <c r="K168" s="41">
        <v>121</v>
      </c>
      <c r="L168" s="40" t="s">
        <v>91</v>
      </c>
    </row>
    <row r="169" spans="1:12" ht="15" x14ac:dyDescent="0.25">
      <c r="A169" s="23"/>
      <c r="B169" s="15"/>
      <c r="C169" s="11"/>
      <c r="D169" s="6"/>
      <c r="E169" s="42" t="s">
        <v>66</v>
      </c>
      <c r="F169" s="43">
        <v>125</v>
      </c>
      <c r="G169" s="43">
        <v>18.899999999999999</v>
      </c>
      <c r="H169" s="43">
        <v>14</v>
      </c>
      <c r="I169" s="43">
        <v>29.6</v>
      </c>
      <c r="J169" s="43">
        <v>316</v>
      </c>
      <c r="K169" s="44">
        <v>145</v>
      </c>
      <c r="L169" s="43" t="s">
        <v>92</v>
      </c>
    </row>
    <row r="170" spans="1:12" ht="15" x14ac:dyDescent="0.25">
      <c r="A170" s="23"/>
      <c r="B170" s="15"/>
      <c r="C170" s="11"/>
      <c r="D170" s="7" t="s">
        <v>22</v>
      </c>
      <c r="E170" s="42" t="s">
        <v>50</v>
      </c>
      <c r="F170" s="43">
        <v>200</v>
      </c>
      <c r="G170" s="43">
        <v>0.2</v>
      </c>
      <c r="H170" s="43">
        <v>0</v>
      </c>
      <c r="I170" s="43">
        <v>13.7</v>
      </c>
      <c r="J170" s="43">
        <v>53</v>
      </c>
      <c r="K170" s="44">
        <v>184</v>
      </c>
      <c r="L170" s="43" t="s">
        <v>75</v>
      </c>
    </row>
    <row r="171" spans="1:12" ht="15" x14ac:dyDescent="0.25">
      <c r="A171" s="23"/>
      <c r="B171" s="15"/>
      <c r="C171" s="11"/>
      <c r="D171" s="7" t="s">
        <v>23</v>
      </c>
      <c r="E171" s="42" t="s">
        <v>58</v>
      </c>
      <c r="F171" s="43">
        <v>50</v>
      </c>
      <c r="G171" s="43">
        <v>3.75</v>
      </c>
      <c r="H171" s="43">
        <v>1.45</v>
      </c>
      <c r="I171" s="43">
        <v>25.7</v>
      </c>
      <c r="J171" s="43">
        <v>132.5</v>
      </c>
      <c r="K171" s="44"/>
      <c r="L171" s="43" t="s">
        <v>84</v>
      </c>
    </row>
    <row r="172" spans="1:12" ht="15" x14ac:dyDescent="0.25">
      <c r="A172" s="23"/>
      <c r="B172" s="15"/>
      <c r="C172" s="11"/>
      <c r="D172" s="7" t="s">
        <v>24</v>
      </c>
      <c r="E172" s="42" t="s">
        <v>59</v>
      </c>
      <c r="F172" s="43">
        <v>100</v>
      </c>
      <c r="G172" s="43">
        <v>0.4</v>
      </c>
      <c r="H172" s="43">
        <v>0.4</v>
      </c>
      <c r="I172" s="43">
        <v>9.8000000000000007</v>
      </c>
      <c r="J172" s="43">
        <v>47</v>
      </c>
      <c r="K172" s="44"/>
      <c r="L172" s="43" t="s">
        <v>93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SUM(F168:F175)</f>
        <v>711</v>
      </c>
      <c r="G176" s="19">
        <f t="shared" ref="G176:J176" si="68">SUM(G168:G175)</f>
        <v>29.049999999999997</v>
      </c>
      <c r="H176" s="19">
        <f t="shared" si="68"/>
        <v>25.249999999999996</v>
      </c>
      <c r="I176" s="19">
        <f t="shared" si="68"/>
        <v>113.60000000000001</v>
      </c>
      <c r="J176" s="19">
        <f t="shared" si="68"/>
        <v>795.5</v>
      </c>
      <c r="K176" s="25"/>
      <c r="L176" s="19">
        <f t="shared" ref="L176" si="69">SUM(L168:L175)</f>
        <v>0</v>
      </c>
    </row>
    <row r="177" spans="1:12" ht="15" x14ac:dyDescent="0.25">
      <c r="A177" s="26">
        <f>A168</f>
        <v>2</v>
      </c>
      <c r="B177" s="13">
        <f>B168</f>
        <v>4</v>
      </c>
      <c r="C177" s="10" t="s">
        <v>25</v>
      </c>
      <c r="D177" s="7" t="s">
        <v>26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27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28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29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7" t="s">
        <v>32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SUM(F177:F185)</f>
        <v>0</v>
      </c>
      <c r="G186" s="19">
        <f t="shared" ref="G186:J186" si="70">SUM(G177:G185)</f>
        <v>0</v>
      </c>
      <c r="H186" s="19">
        <f t="shared" si="70"/>
        <v>0</v>
      </c>
      <c r="I186" s="19">
        <f t="shared" si="70"/>
        <v>0</v>
      </c>
      <c r="J186" s="19">
        <f t="shared" si="70"/>
        <v>0</v>
      </c>
      <c r="K186" s="25"/>
      <c r="L186" s="19">
        <f t="shared" ref="L186" si="71">SUM(L177:L185)</f>
        <v>0</v>
      </c>
    </row>
    <row r="187" spans="1:12" ht="15.75" thickBot="1" x14ac:dyDescent="0.25">
      <c r="A187" s="29">
        <f>A168</f>
        <v>2</v>
      </c>
      <c r="B187" s="30">
        <f>B168</f>
        <v>4</v>
      </c>
      <c r="C187" s="54" t="s">
        <v>4</v>
      </c>
      <c r="D187" s="55"/>
      <c r="E187" s="31"/>
      <c r="F187" s="32">
        <f>F176+F186</f>
        <v>711</v>
      </c>
      <c r="G187" s="32">
        <f t="shared" ref="G187" si="72">G176+G186</f>
        <v>29.049999999999997</v>
      </c>
      <c r="H187" s="32">
        <f t="shared" ref="H187" si="73">H176+H186</f>
        <v>25.249999999999996</v>
      </c>
      <c r="I187" s="32">
        <f t="shared" ref="I187" si="74">I176+I186</f>
        <v>113.60000000000001</v>
      </c>
      <c r="J187" s="32">
        <f t="shared" ref="J187:L187" si="75">J176+J186</f>
        <v>795.5</v>
      </c>
      <c r="K187" s="32"/>
      <c r="L187" s="32">
        <f t="shared" si="75"/>
        <v>0</v>
      </c>
    </row>
    <row r="188" spans="1:12" ht="15" x14ac:dyDescent="0.25">
      <c r="A188" s="20">
        <v>2</v>
      </c>
      <c r="B188" s="21">
        <v>5</v>
      </c>
      <c r="C188" s="22" t="s">
        <v>20</v>
      </c>
      <c r="D188" s="5" t="s">
        <v>21</v>
      </c>
      <c r="E188" s="39" t="s">
        <v>67</v>
      </c>
      <c r="F188" s="40">
        <v>250</v>
      </c>
      <c r="G188" s="40">
        <v>23.8</v>
      </c>
      <c r="H188" s="40">
        <v>24.3</v>
      </c>
      <c r="I188" s="40">
        <v>40.200000000000003</v>
      </c>
      <c r="J188" s="40">
        <v>479</v>
      </c>
      <c r="K188" s="41">
        <v>90</v>
      </c>
      <c r="L188" s="40" t="s">
        <v>94</v>
      </c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22</v>
      </c>
      <c r="E190" s="42" t="s">
        <v>50</v>
      </c>
      <c r="F190" s="43">
        <v>200</v>
      </c>
      <c r="G190" s="43">
        <v>0.2</v>
      </c>
      <c r="H190" s="43">
        <v>0</v>
      </c>
      <c r="I190" s="43">
        <v>13.7</v>
      </c>
      <c r="J190" s="43">
        <v>53</v>
      </c>
      <c r="K190" s="44">
        <v>184</v>
      </c>
      <c r="L190" s="43" t="s">
        <v>75</v>
      </c>
    </row>
    <row r="191" spans="1:12" ht="15" x14ac:dyDescent="0.25">
      <c r="A191" s="23"/>
      <c r="B191" s="15"/>
      <c r="C191" s="11"/>
      <c r="D191" s="7" t="s">
        <v>23</v>
      </c>
      <c r="E191" s="42" t="s">
        <v>52</v>
      </c>
      <c r="F191" s="43">
        <v>75</v>
      </c>
      <c r="G191" s="43">
        <v>8.4</v>
      </c>
      <c r="H191" s="43">
        <v>4.3</v>
      </c>
      <c r="I191" s="43">
        <v>26.4</v>
      </c>
      <c r="J191" s="43">
        <v>181</v>
      </c>
      <c r="K191" s="44">
        <v>1</v>
      </c>
      <c r="L191" s="43" t="s">
        <v>77</v>
      </c>
    </row>
    <row r="192" spans="1:12" ht="15" x14ac:dyDescent="0.25">
      <c r="A192" s="23"/>
      <c r="B192" s="15"/>
      <c r="C192" s="11"/>
      <c r="D192" s="7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.75" customHeight="1" x14ac:dyDescent="0.25">
      <c r="A196" s="24"/>
      <c r="B196" s="17"/>
      <c r="C196" s="8"/>
      <c r="D196" s="18" t="s">
        <v>33</v>
      </c>
      <c r="E196" s="9"/>
      <c r="F196" s="19">
        <f>SUM(F188:F195)</f>
        <v>525</v>
      </c>
      <c r="G196" s="19">
        <f t="shared" ref="G196:J196" si="76">SUM(G188:G195)</f>
        <v>32.4</v>
      </c>
      <c r="H196" s="19">
        <f t="shared" si="76"/>
        <v>28.6</v>
      </c>
      <c r="I196" s="19">
        <f t="shared" si="76"/>
        <v>80.300000000000011</v>
      </c>
      <c r="J196" s="19">
        <f t="shared" si="76"/>
        <v>713</v>
      </c>
      <c r="K196" s="25"/>
      <c r="L196" s="19">
        <f t="shared" ref="L196" si="77">SUM(L188:L195)</f>
        <v>0</v>
      </c>
    </row>
    <row r="197" spans="1:12" ht="15" x14ac:dyDescent="0.25">
      <c r="A197" s="26">
        <f>A188</f>
        <v>2</v>
      </c>
      <c r="B197" s="13">
        <f>B188</f>
        <v>5</v>
      </c>
      <c r="C197" s="10" t="s">
        <v>25</v>
      </c>
      <c r="D197" s="7" t="s">
        <v>26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27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28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29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30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7" t="s">
        <v>31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7" t="s">
        <v>32</v>
      </c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4"/>
      <c r="B206" s="17"/>
      <c r="C206" s="8"/>
      <c r="D206" s="18" t="s">
        <v>33</v>
      </c>
      <c r="E206" s="9"/>
      <c r="F206" s="19">
        <f>SUM(F197:F205)</f>
        <v>0</v>
      </c>
      <c r="G206" s="19">
        <f t="shared" ref="G206:J206" si="78">SUM(G197:G205)</f>
        <v>0</v>
      </c>
      <c r="H206" s="19">
        <f t="shared" si="78"/>
        <v>0</v>
      </c>
      <c r="I206" s="19">
        <f t="shared" si="78"/>
        <v>0</v>
      </c>
      <c r="J206" s="19">
        <f t="shared" si="78"/>
        <v>0</v>
      </c>
      <c r="K206" s="25"/>
      <c r="L206" s="19">
        <f t="shared" ref="L206" si="79">SUM(L197:L205)</f>
        <v>0</v>
      </c>
    </row>
    <row r="207" spans="1:12" ht="15.75" thickBot="1" x14ac:dyDescent="0.25">
      <c r="A207" s="29">
        <f>A188</f>
        <v>2</v>
      </c>
      <c r="B207" s="30">
        <f>B188</f>
        <v>5</v>
      </c>
      <c r="C207" s="54" t="s">
        <v>4</v>
      </c>
      <c r="D207" s="55"/>
      <c r="E207" s="31"/>
      <c r="F207" s="32">
        <f>F196+F206</f>
        <v>525</v>
      </c>
      <c r="G207" s="32">
        <f t="shared" ref="G207" si="80">G196+G206</f>
        <v>32.4</v>
      </c>
      <c r="H207" s="32">
        <f t="shared" ref="H207" si="81">H196+H206</f>
        <v>28.6</v>
      </c>
      <c r="I207" s="32">
        <f t="shared" ref="I207" si="82">I196+I206</f>
        <v>80.300000000000011</v>
      </c>
      <c r="J207" s="32">
        <f t="shared" ref="J207:L207" si="83">J196+J206</f>
        <v>713</v>
      </c>
      <c r="K207" s="32"/>
      <c r="L207" s="32">
        <f t="shared" si="83"/>
        <v>0</v>
      </c>
    </row>
    <row r="208" spans="1:12" ht="13.5" thickBot="1" x14ac:dyDescent="0.25">
      <c r="A208" s="27"/>
      <c r="B208" s="28"/>
      <c r="C208" s="59" t="s">
        <v>5</v>
      </c>
      <c r="D208" s="59"/>
      <c r="E208" s="59"/>
      <c r="F208" s="34">
        <f>SUMIF($C:$C,"Итого за день:",F:F)/COUNTIFS($C:$C,"Итого за день:",F:F,"&gt;0")</f>
        <v>574.6</v>
      </c>
      <c r="G208" s="34">
        <f>SUMIF($C:$C,"Итого за день:",G:G)/COUNTIFS($C:$C,"Итого за день:",G:G,"&gt;0")</f>
        <v>21.627000000000002</v>
      </c>
      <c r="H208" s="34">
        <f>SUMIF($C:$C,"Итого за день:",H:H)/COUNTIFS($C:$C,"Итого за день:",H:H,"&gt;0")</f>
        <v>20.213999999999999</v>
      </c>
      <c r="I208" s="34">
        <f>SUMIF($C:$C,"Итого за день:",I:I)/COUNTIFS($C:$C,"Итого за день:",I:I,"&gt;0")</f>
        <v>90.772999999999996</v>
      </c>
      <c r="J208" s="34">
        <f>SUMIF($C:$C,"Итого за день:",J:J)/COUNTIFS($C:$C,"Итого за день:",J:J,"&gt;0")</f>
        <v>641.35500000000002</v>
      </c>
      <c r="K208" s="34"/>
      <c r="L208" s="34" t="e">
        <f>SUMIF($C:$C,"Итого за день:",L:L)/COUNTIFS($C:$C,"Итого за день:",L:L,"&gt;0")</f>
        <v>#DIV/0!</v>
      </c>
    </row>
  </sheetData>
  <mergeCells count="14">
    <mergeCell ref="C208:E208"/>
    <mergeCell ref="C207:D207"/>
    <mergeCell ref="C127:D127"/>
    <mergeCell ref="C147:D147"/>
    <mergeCell ref="C167:D167"/>
    <mergeCell ref="C187:D187"/>
    <mergeCell ref="C87:D87"/>
    <mergeCell ref="C107:D107"/>
    <mergeCell ref="C27:D27"/>
    <mergeCell ref="C1:E1"/>
    <mergeCell ref="H1:K1"/>
    <mergeCell ref="H2:K2"/>
    <mergeCell ref="C47:D47"/>
    <mergeCell ref="C67:D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2023-11-07T06:59:46Z</dcterms:modified>
</cp:coreProperties>
</file>